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<sst xmlns="http://schemas.openxmlformats.org/spreadsheetml/2006/main" count="40" uniqueCount="40">
  <si>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</si>
  <si>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</si>
  <si>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</si>
  <si>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</si>
  <si>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</si>
  <si>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</si>
  <si>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</si>
  <si>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</si>
  <si>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</si>
  <si>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</si>
  <si>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</si>
  <si>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</si>
  <si>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</si>
  <si>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</si>
  <si>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</si>
  <si>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</si>
  <si>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</si>
  <si>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</si>
  <si>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</si>
  <si>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</si>
  <si>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</si>
  <si>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</si>
  <si>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</si>
  <si>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</si>
  <si>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</si>
  <si>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</si>
  <si>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</si>
  <si>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</si>
  <si>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</si>
  <si>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разница в тарифе на ком услуги 22-23гг</t>
  </si>
  <si>
    <t>поступление задолженности за 2022год от службы суд.приставов</t>
  </si>
  <si>
    <t>поступление от жереховского ПНИ задолженности в сумме 633,5 тыс.руб за 2021год,Сминусовано 209,6тыс.руб(Поднята переплата из КБК налога на ЕНП в результате проведение операций в связи с переходом с 01.01.2023 на работу в условиях функционирования ЕНС.),Зачтено из положительного сальдо  ЕНС в КБК по налогу в сумме 243,7тыс руб</t>
  </si>
  <si>
    <t>в 2022году поступила задолженность за 2021год в сумме 26,9тыс.руб ,задолженность петров 13,3 тыс.(процесс смены арендатора по наследному делу)</t>
  </si>
  <si>
    <t>снижение поступлений</t>
  </si>
  <si>
    <t>результат работы коорд совета за 1 кв 2023г,оплачена задолженность за 2019-21-22гг</t>
  </si>
  <si>
    <t>факт май     2023 г.</t>
  </si>
  <si>
    <t xml:space="preserve">В 2022году  поступило от СПК Ставровский 6,7тыс.руб(по испол. листу, задолженность за 2020год,от ООО Гранум поступило в январе 48,7тыс.руб , в феврале 12,1тыс. руб. ,в марте-мае-90,0тыс.руб,сминусовано 20,0тыс.руб. В 2023году поступлений от ООО Гранум нет, тк. оно ликвидировано 01.09.2022. </t>
  </si>
  <si>
    <t>в 2022году была ошибочно зачтена сумма 49,0 тыс.рублей.Плательщика в имнс  выявить не смогли. В апреле-мае  2023года  сумму  зачисляют ,потом снова минусуют.</t>
  </si>
  <si>
    <t>оплачено за июнь 23г</t>
  </si>
  <si>
    <t>факт май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</si>
</sst>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4">
      <selection activeCell="J11" sqref="J11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9.00390625" style="1" customWidth="1"/>
    <col min="11" max="16384" width="8.625" style="1" customWidth="1"/>
  </cols>
  <sheetData>
    <row r="1" spans="1:10" ht="12.75">
      <c r="A1" s="27" t="s">
        <v>23</v>
      </c>
      <c r="B1" s="27"/>
      <c r="C1" s="27"/>
      <c r="D1" s="27"/>
      <c r="E1" s="27"/>
      <c r="F1" s="27"/>
      <c r="G1" s="27"/>
      <c r="H1" s="27"/>
      <c r="I1" s="28"/>
      <c r="J1" s="2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16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39" t="s">
        <v>0</v>
      </c>
      <c r="B5" s="40"/>
      <c r="C5" s="40"/>
      <c r="D5" s="5" t="s">
        <v>24</v>
      </c>
      <c r="E5" s="4" t="s">
        <v>35</v>
      </c>
      <c r="F5" s="26" t="s">
        <v>39</v>
      </c>
      <c r="G5" s="5" t="s">
        <v>17</v>
      </c>
      <c r="H5" s="5" t="s">
        <v>25</v>
      </c>
      <c r="I5" s="6" t="s">
        <v>26</v>
      </c>
      <c r="J5" s="7" t="s">
        <v>5</v>
      </c>
    </row>
    <row r="6" spans="1:10" ht="12.75">
      <c r="A6" s="41" t="s">
        <v>1</v>
      </c>
      <c r="B6" s="31"/>
      <c r="C6" s="31"/>
      <c r="D6" s="14">
        <f>D7+D14</f>
        <v>6511.7</v>
      </c>
      <c r="E6" s="14">
        <f>E7+E14</f>
        <v>857</v>
      </c>
      <c r="F6" s="14">
        <f>F7+F14</f>
        <v>2221.2999999999997</v>
      </c>
      <c r="G6" s="11">
        <f>E6/D6</f>
        <v>0.13160925718322405</v>
      </c>
      <c r="H6" s="13">
        <f>E6/F6</f>
        <v>0.38581011119614644</v>
      </c>
      <c r="I6" s="3">
        <f>E6-F6</f>
        <v>-1364.2999999999997</v>
      </c>
      <c r="J6" s="12"/>
    </row>
    <row r="7" spans="1:10" ht="12.75">
      <c r="A7" s="34" t="s">
        <v>2</v>
      </c>
      <c r="B7" s="35"/>
      <c r="C7" s="35"/>
      <c r="D7" s="15">
        <f>SUM(D8:D13)</f>
        <v>4853</v>
      </c>
      <c r="E7" s="15">
        <f>SUM(E8:E13)</f>
        <v>623.2</v>
      </c>
      <c r="F7" s="15">
        <f>SUM(F8:F13)</f>
        <v>2011.3999999999999</v>
      </c>
      <c r="G7" s="11">
        <f aca="true" t="shared" si="0" ref="G7:G22">E7/D7</f>
        <v>0.1284154131465073</v>
      </c>
      <c r="H7" s="13">
        <f aca="true" t="shared" si="1" ref="H7:H22">E7/F7</f>
        <v>0.30983394650492196</v>
      </c>
      <c r="I7" s="3">
        <f aca="true" t="shared" si="2" ref="I7:I23">E7-F7</f>
        <v>-1388.1999999999998</v>
      </c>
      <c r="J7" s="12"/>
    </row>
    <row r="8" spans="1:10" ht="66">
      <c r="A8" s="30" t="s">
        <v>6</v>
      </c>
      <c r="B8" s="31"/>
      <c r="C8" s="31"/>
      <c r="D8" s="9">
        <v>1000</v>
      </c>
      <c r="E8" s="8">
        <v>183.6</v>
      </c>
      <c r="F8" s="8">
        <v>344.5</v>
      </c>
      <c r="G8" s="18">
        <f t="shared" si="0"/>
        <v>0.18359999999999999</v>
      </c>
      <c r="H8" s="19">
        <f t="shared" si="1"/>
        <v>0.5329462989840348</v>
      </c>
      <c r="I8" s="20">
        <f t="shared" si="2"/>
        <v>-160.9</v>
      </c>
      <c r="J8" s="16" t="s">
        <v>36</v>
      </c>
    </row>
    <row r="9" spans="1:18" ht="12.75">
      <c r="A9" s="32" t="s">
        <v>7</v>
      </c>
      <c r="B9" s="33"/>
      <c r="C9" s="33"/>
      <c r="D9" s="9">
        <v>0</v>
      </c>
      <c r="E9" s="8">
        <v>0</v>
      </c>
      <c r="F9" s="8">
        <v>0</v>
      </c>
      <c r="G9" s="18">
        <v>0</v>
      </c>
      <c r="H9" s="19">
        <v>0</v>
      </c>
      <c r="I9" s="20">
        <f t="shared" si="2"/>
        <v>0</v>
      </c>
      <c r="J9" s="16"/>
      <c r="L9" s="29"/>
      <c r="M9" s="29"/>
      <c r="N9" s="29"/>
      <c r="O9" s="29"/>
      <c r="P9" s="29"/>
      <c r="Q9" s="29"/>
      <c r="R9" s="29"/>
    </row>
    <row r="10" spans="1:10" ht="39">
      <c r="A10" s="32" t="s">
        <v>8</v>
      </c>
      <c r="B10" s="33"/>
      <c r="C10" s="33"/>
      <c r="D10" s="9">
        <v>6</v>
      </c>
      <c r="E10" s="8">
        <v>-46.7</v>
      </c>
      <c r="F10" s="8">
        <v>5.2</v>
      </c>
      <c r="G10" s="18">
        <f t="shared" si="0"/>
        <v>-7.783333333333334</v>
      </c>
      <c r="H10" s="19">
        <f t="shared" si="1"/>
        <v>-8.980769230769232</v>
      </c>
      <c r="I10" s="20">
        <f t="shared" si="2"/>
        <v>-51.900000000000006</v>
      </c>
      <c r="J10" s="16" t="s">
        <v>37</v>
      </c>
    </row>
    <row r="11" spans="1:10" ht="12.75">
      <c r="A11" s="30" t="s">
        <v>9</v>
      </c>
      <c r="B11" s="31"/>
      <c r="C11" s="31"/>
      <c r="D11" s="9">
        <v>404</v>
      </c>
      <c r="E11" s="8">
        <v>31.7</v>
      </c>
      <c r="F11" s="8">
        <v>57.6</v>
      </c>
      <c r="G11" s="18">
        <f t="shared" si="0"/>
        <v>0.07846534653465347</v>
      </c>
      <c r="H11" s="19">
        <f t="shared" si="1"/>
        <v>0.5503472222222222</v>
      </c>
      <c r="I11" s="20">
        <f t="shared" si="2"/>
        <v>-25.900000000000002</v>
      </c>
      <c r="J11" s="16" t="s">
        <v>33</v>
      </c>
    </row>
    <row r="12" spans="1:10" ht="93.75" customHeight="1">
      <c r="A12" s="32" t="s">
        <v>10</v>
      </c>
      <c r="B12" s="33"/>
      <c r="C12" s="33"/>
      <c r="D12" s="9">
        <v>3440</v>
      </c>
      <c r="E12" s="8">
        <v>453.1</v>
      </c>
      <c r="F12" s="8">
        <v>1603.1</v>
      </c>
      <c r="G12" s="18">
        <f t="shared" si="0"/>
        <v>0.13171511627906976</v>
      </c>
      <c r="H12" s="19">
        <f t="shared" si="1"/>
        <v>0.28263988522238165</v>
      </c>
      <c r="I12" s="20">
        <f t="shared" si="2"/>
        <v>-1150</v>
      </c>
      <c r="J12" s="16" t="s">
        <v>31</v>
      </c>
    </row>
    <row r="13" spans="1:10" ht="12.75">
      <c r="A13" s="30" t="s">
        <v>11</v>
      </c>
      <c r="B13" s="31"/>
      <c r="C13" s="31"/>
      <c r="D13" s="9">
        <v>3</v>
      </c>
      <c r="E13" s="8">
        <v>1.5</v>
      </c>
      <c r="F13" s="8">
        <v>1</v>
      </c>
      <c r="G13" s="18">
        <f t="shared" si="0"/>
        <v>0.5</v>
      </c>
      <c r="H13" s="19">
        <f t="shared" si="1"/>
        <v>1.5</v>
      </c>
      <c r="I13" s="20">
        <f t="shared" si="2"/>
        <v>0.5</v>
      </c>
      <c r="J13" s="16"/>
    </row>
    <row r="14" spans="1:10" ht="12.75">
      <c r="A14" s="34" t="s">
        <v>4</v>
      </c>
      <c r="B14" s="35"/>
      <c r="C14" s="35"/>
      <c r="D14" s="15">
        <f>SUM(D15:D23)</f>
        <v>1658.7</v>
      </c>
      <c r="E14" s="15">
        <f>SUM(E15:E23)</f>
        <v>233.8</v>
      </c>
      <c r="F14" s="15">
        <f>SUM(F15:F23)</f>
        <v>209.9</v>
      </c>
      <c r="G14" s="11">
        <f t="shared" si="0"/>
        <v>0.1409537589678664</v>
      </c>
      <c r="H14" s="13">
        <f t="shared" si="1"/>
        <v>1.113863744640305</v>
      </c>
      <c r="I14" s="3">
        <f t="shared" si="2"/>
        <v>23.900000000000006</v>
      </c>
      <c r="J14" s="12"/>
    </row>
    <row r="15" spans="1:10" ht="48" customHeight="1">
      <c r="A15" s="32" t="s">
        <v>18</v>
      </c>
      <c r="B15" s="33"/>
      <c r="C15" s="33"/>
      <c r="D15" s="9">
        <v>247</v>
      </c>
      <c r="E15" s="8">
        <v>6</v>
      </c>
      <c r="F15" s="8">
        <v>46.2</v>
      </c>
      <c r="G15" s="18">
        <f t="shared" si="0"/>
        <v>0.024291497975708502</v>
      </c>
      <c r="H15" s="19">
        <f t="shared" si="1"/>
        <v>0.12987012987012986</v>
      </c>
      <c r="I15" s="20">
        <f t="shared" si="2"/>
        <v>-40.2</v>
      </c>
      <c r="J15" s="16" t="s">
        <v>32</v>
      </c>
    </row>
    <row r="16" spans="1:10" ht="27.75" customHeight="1">
      <c r="A16" s="30" t="s">
        <v>27</v>
      </c>
      <c r="B16" s="31"/>
      <c r="C16" s="31"/>
      <c r="D16" s="9">
        <v>50</v>
      </c>
      <c r="E16" s="8">
        <v>28.1</v>
      </c>
      <c r="F16" s="8">
        <v>23.4</v>
      </c>
      <c r="G16" s="18">
        <f t="shared" si="0"/>
        <v>0.562</v>
      </c>
      <c r="H16" s="19">
        <f t="shared" si="1"/>
        <v>1.200854700854701</v>
      </c>
      <c r="I16" s="20">
        <f t="shared" si="2"/>
        <v>4.700000000000003</v>
      </c>
      <c r="J16" s="16" t="s">
        <v>38</v>
      </c>
    </row>
    <row r="17" spans="1:10" ht="29.25" customHeight="1">
      <c r="A17" s="30" t="s">
        <v>28</v>
      </c>
      <c r="B17" s="31"/>
      <c r="C17" s="31"/>
      <c r="D17" s="9">
        <v>42</v>
      </c>
      <c r="E17" s="8">
        <v>39.3</v>
      </c>
      <c r="F17" s="8">
        <v>17.5</v>
      </c>
      <c r="G17" s="18">
        <f t="shared" si="0"/>
        <v>0.9357142857142856</v>
      </c>
      <c r="H17" s="19">
        <f t="shared" si="1"/>
        <v>2.2457142857142856</v>
      </c>
      <c r="I17" s="20">
        <f t="shared" si="2"/>
        <v>21.799999999999997</v>
      </c>
      <c r="J17" s="16" t="s">
        <v>29</v>
      </c>
    </row>
    <row r="18" spans="1:10" ht="23.25">
      <c r="A18" s="30" t="s">
        <v>12</v>
      </c>
      <c r="B18" s="31"/>
      <c r="C18" s="31"/>
      <c r="D18" s="9">
        <v>509.7</v>
      </c>
      <c r="E18" s="8">
        <v>143.4</v>
      </c>
      <c r="F18" s="8">
        <v>116.2</v>
      </c>
      <c r="G18" s="18">
        <f t="shared" si="0"/>
        <v>0.28134196586227195</v>
      </c>
      <c r="H18" s="19">
        <f t="shared" si="1"/>
        <v>1.23407917383821</v>
      </c>
      <c r="I18" s="20">
        <f t="shared" si="2"/>
        <v>27.200000000000003</v>
      </c>
      <c r="J18" s="25" t="s">
        <v>34</v>
      </c>
    </row>
    <row r="19" spans="1:10" ht="25.5" customHeight="1">
      <c r="A19" s="30" t="s">
        <v>19</v>
      </c>
      <c r="B19" s="31"/>
      <c r="C19" s="31"/>
      <c r="D19" s="9">
        <v>800</v>
      </c>
      <c r="E19" s="8">
        <v>0</v>
      </c>
      <c r="F19" s="8">
        <v>0</v>
      </c>
      <c r="G19" s="18">
        <v>0</v>
      </c>
      <c r="H19" s="19">
        <v>0</v>
      </c>
      <c r="I19" s="20">
        <f t="shared" si="2"/>
        <v>0</v>
      </c>
      <c r="J19" s="16"/>
    </row>
    <row r="20" spans="1:10" ht="25.5" customHeight="1">
      <c r="A20" s="30" t="s">
        <v>20</v>
      </c>
      <c r="B20" s="31"/>
      <c r="C20" s="31"/>
      <c r="D20" s="9">
        <v>0</v>
      </c>
      <c r="E20" s="8">
        <v>0</v>
      </c>
      <c r="F20" s="8">
        <v>0</v>
      </c>
      <c r="G20" s="18" t="e">
        <f t="shared" si="0"/>
        <v>#DIV/0!</v>
      </c>
      <c r="H20" s="19" t="e">
        <f t="shared" si="1"/>
        <v>#DIV/0!</v>
      </c>
      <c r="I20" s="20">
        <f t="shared" si="2"/>
        <v>0</v>
      </c>
      <c r="J20" s="16"/>
    </row>
    <row r="21" spans="1:10" ht="12.75">
      <c r="A21" s="30" t="s">
        <v>13</v>
      </c>
      <c r="B21" s="31"/>
      <c r="C21" s="31"/>
      <c r="D21" s="9">
        <v>0</v>
      </c>
      <c r="E21" s="8">
        <v>0</v>
      </c>
      <c r="F21" s="8">
        <v>0</v>
      </c>
      <c r="G21" s="18">
        <v>0</v>
      </c>
      <c r="H21" s="19">
        <v>0</v>
      </c>
      <c r="I21" s="20">
        <f t="shared" si="2"/>
        <v>0</v>
      </c>
      <c r="J21" s="16"/>
    </row>
    <row r="22" spans="1:10" ht="28.5" customHeight="1">
      <c r="A22" s="32" t="s">
        <v>14</v>
      </c>
      <c r="B22" s="33"/>
      <c r="C22" s="33"/>
      <c r="D22" s="9">
        <v>10</v>
      </c>
      <c r="E22" s="8">
        <v>17</v>
      </c>
      <c r="F22" s="8">
        <v>6.6</v>
      </c>
      <c r="G22" s="18">
        <f t="shared" si="0"/>
        <v>1.7</v>
      </c>
      <c r="H22" s="19">
        <f t="shared" si="1"/>
        <v>2.5757575757575757</v>
      </c>
      <c r="I22" s="20">
        <f t="shared" si="2"/>
        <v>10.4</v>
      </c>
      <c r="J22" s="16" t="s">
        <v>30</v>
      </c>
    </row>
    <row r="23" spans="1:10" ht="13.5" thickBot="1">
      <c r="A23" s="37" t="s">
        <v>15</v>
      </c>
      <c r="B23" s="38"/>
      <c r="C23" s="38"/>
      <c r="D23" s="21">
        <v>0</v>
      </c>
      <c r="E23" s="10">
        <v>0</v>
      </c>
      <c r="F23" s="10">
        <v>0</v>
      </c>
      <c r="G23" s="22">
        <v>0</v>
      </c>
      <c r="H23" s="23">
        <v>0</v>
      </c>
      <c r="I23" s="24">
        <f t="shared" si="2"/>
        <v>0</v>
      </c>
      <c r="J23" s="17"/>
    </row>
    <row r="25" spans="1:10" ht="12.75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2023-05-02T06:56:10Z</cp:lastPrinted>
  <dcterms:created xsi:type="dcterms:W3CDTF">2011-08-18T07:45:43Z</dcterms:created>
  <dcterms:modified xsi:type="dcterms:W3CDTF">2023-06-02T06:08:05Z</dcterms:modified>
  <cp:category/>
  <cp:version/>
  <cp:contentType/>
  <cp:contentStatus/>
</cp:coreProperties>
</file>